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665" windowHeight="1236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F195" i="1" l="1"/>
  <c r="F196" i="1" s="1"/>
  <c r="J62" i="1"/>
  <c r="H195" i="1"/>
  <c r="H196" i="1" s="1"/>
  <c r="J119" i="1"/>
  <c r="J176" i="1"/>
  <c r="J195" i="1"/>
  <c r="L195" i="1"/>
  <c r="L196" i="1" s="1"/>
  <c r="I196" i="1"/>
  <c r="G196" i="1"/>
  <c r="J196" i="1" l="1"/>
</calcChain>
</file>

<file path=xl/sharedStrings.xml><?xml version="1.0" encoding="utf-8"?>
<sst xmlns="http://schemas.openxmlformats.org/spreadsheetml/2006/main" count="232" uniqueCount="68">
  <si>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</si>
  <si>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</si>
  <si>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</si>
  <si>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</si>
  <si>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</si>
  <si>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</si>
  <si>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</si>
  <si>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</si>
  <si>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</si>
  <si>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</si>
  <si>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</si>
  <si>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</si>
  <si>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</si>
  <si>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</si>
  <si>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</si>
  <si>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</si>
  <si>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</si>
  <si>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</si>
  <si>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</si>
  <si>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</si>
  <si>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</si>
  <si>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</si>
  <si>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</si>
  <si>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</si>
  <si>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</si>
  <si>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</si>
  <si>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</si>
  <si>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</si>
  <si>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</si>
  <si>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</si>
  <si>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</si>
  <si>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</si>
  <si>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</si>
  <si>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</si>
  <si>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</si>
  <si>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</si>
  <si>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</si>
  <si>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</si>
  <si>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</si>
  <si>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</si>
  <si>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молочная "Дружба"вязкая из риса и пшена</t>
  </si>
  <si>
    <t>фрукт свежий (яблоко)</t>
  </si>
  <si>
    <t>хлеб пшеничный</t>
  </si>
  <si>
    <t>чай с сахаром</t>
  </si>
  <si>
    <t>чай с сахаром и лимоном</t>
  </si>
  <si>
    <t>хлеб ржано-пшеничный</t>
  </si>
  <si>
    <t>каша молочная жидкая гречневая с  маслом и сахаром</t>
  </si>
  <si>
    <t>плов из птицы</t>
  </si>
  <si>
    <t>Оладьи с повидлом 55/20</t>
  </si>
  <si>
    <t>Хлеб пшеничный</t>
  </si>
  <si>
    <t>Плов из птицы</t>
  </si>
  <si>
    <t>Овощи сезонные (помидоры)</t>
  </si>
  <si>
    <t>Сосиски отварные</t>
  </si>
  <si>
    <t>Пюре картофельное</t>
  </si>
  <si>
    <t>Чай с молоком</t>
  </si>
  <si>
    <t>Свекла отварная</t>
  </si>
  <si>
    <t>печенье</t>
  </si>
  <si>
    <t>кофейный напиток</t>
  </si>
  <si>
    <t>Тефтели</t>
  </si>
  <si>
    <t>Овощи (помидоры)</t>
  </si>
  <si>
    <t>Чай с лимоном</t>
  </si>
  <si>
    <t>Макароны отварные</t>
  </si>
  <si>
    <t>Каша молочная вязкая ,,Дружба</t>
  </si>
  <si>
    <t>Овощи сезонные (порциями) Помидоры 60 гр</t>
  </si>
  <si>
    <t>Каша молочная жидкая гречневая</t>
  </si>
  <si>
    <t>Кофейный напиток</t>
  </si>
  <si>
    <t>МБОУ Маныч-Балабинская ООШ</t>
  </si>
  <si>
    <t>Тихонова А.В.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</si>
</sst>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#,##0.00"/>
    <numFmt numFmtId="165" formatCode="0.0"/>
    <numFmt numFmtId="166" formatCode="0.00;[Red]0.00"/>
  </numFmts>
  <fonts count="17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9FFB0"/>
        <bgColor rgb="FF000000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2" fillId="0" borderId="0"/>
    <xf numFmtId="0" fontId="16" fillId="0" borderId="0"/>
  </cellStyleXfs>
  <cellXfs count="10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4" fontId="11" fillId="0" borderId="2" xfId="0" applyNumberFormat="1" applyFont="1" applyFill="1" applyBorder="1" applyAlignment="1" applyProtection="1">
      <alignment vertical="center" wrapText="1"/>
      <protection locked="0"/>
    </xf>
    <xf numFmtId="0" fontId="11" fillId="0" borderId="5" xfId="1" applyFont="1" applyFill="1" applyBorder="1" applyProtection="1">
      <protection locked="0"/>
    </xf>
    <xf numFmtId="0" fontId="2" fillId="0" borderId="0" xfId="0" applyFont="1" applyProtection="1">
      <protection locked="0"/>
    </xf>
    <xf numFmtId="164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center"/>
      <protection locked="0"/>
    </xf>
    <xf numFmtId="0" fontId="13" fillId="0" borderId="23" xfId="0" applyNumberFormat="1" applyFont="1" applyBorder="1" applyAlignment="1" applyProtection="1">
      <alignment horizontal="center"/>
      <protection locked="0"/>
    </xf>
    <xf numFmtId="0" fontId="0" fillId="0" borderId="24" xfId="0" applyFont="1" applyFill="1" applyBorder="1" applyAlignment="1" applyProtection="1">
      <alignment horizontal="center"/>
      <protection locked="0"/>
    </xf>
    <xf numFmtId="164" fontId="11" fillId="0" borderId="24" xfId="1" applyNumberFormat="1" applyFont="1" applyFill="1" applyBorder="1" applyAlignment="1" applyProtection="1">
      <alignment horizontal="center"/>
      <protection locked="0"/>
    </xf>
    <xf numFmtId="165" fontId="14" fillId="0" borderId="24" xfId="1" applyNumberFormat="1" applyFont="1" applyFill="1" applyBorder="1" applyAlignment="1" applyProtection="1">
      <alignment horizontal="center"/>
      <protection locked="0"/>
    </xf>
    <xf numFmtId="164" fontId="11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5" xfId="0" applyNumberFormat="1" applyFont="1" applyBorder="1" applyAlignment="1" applyProtection="1">
      <alignment horizontal="center"/>
      <protection locked="0"/>
    </xf>
    <xf numFmtId="0" fontId="0" fillId="0" borderId="24" xfId="0" applyFont="1" applyFill="1" applyBorder="1" applyProtection="1">
      <protection locked="0"/>
    </xf>
    <xf numFmtId="0" fontId="11" fillId="0" borderId="26" xfId="1" applyFont="1" applyFill="1" applyBorder="1" applyProtection="1">
      <protection locked="0"/>
    </xf>
    <xf numFmtId="0" fontId="11" fillId="0" borderId="24" xfId="1" applyFont="1" applyFill="1" applyBorder="1" applyProtection="1">
      <protection locked="0"/>
    </xf>
    <xf numFmtId="0" fontId="0" fillId="0" borderId="4" xfId="0" applyFont="1" applyFill="1" applyBorder="1" applyAlignment="1" applyProtection="1">
      <alignment horizontal="center"/>
      <protection locked="0"/>
    </xf>
    <xf numFmtId="166" fontId="11" fillId="0" borderId="24" xfId="1" applyNumberFormat="1" applyFont="1" applyFill="1" applyBorder="1" applyAlignment="1" applyProtection="1">
      <alignment horizontal="center"/>
      <protection locked="0"/>
    </xf>
    <xf numFmtId="0" fontId="11" fillId="4" borderId="24" xfId="1" applyFont="1" applyFill="1" applyBorder="1" applyAlignment="1" applyProtection="1">
      <protection locked="0"/>
    </xf>
    <xf numFmtId="0" fontId="11" fillId="0" borderId="24" xfId="1" applyFont="1" applyFill="1" applyBorder="1" applyAlignment="1" applyProtection="1">
      <alignment horizontal="center"/>
      <protection locked="0"/>
    </xf>
    <xf numFmtId="0" fontId="11" fillId="0" borderId="0" xfId="0" applyNumberFormat="1" applyFont="1" applyBorder="1" applyAlignment="1" applyProtection="1">
      <alignment horizontal="center"/>
      <protection locked="0"/>
    </xf>
    <xf numFmtId="0" fontId="0" fillId="0" borderId="27" xfId="0" applyFont="1" applyFill="1" applyBorder="1" applyAlignment="1" applyProtection="1">
      <alignment horizontal="center"/>
      <protection locked="0"/>
    </xf>
    <xf numFmtId="0" fontId="0" fillId="0" borderId="24" xfId="0" applyFill="1" applyBorder="1" applyAlignment="1" applyProtection="1">
      <alignment wrapText="1"/>
      <protection locked="0"/>
    </xf>
    <xf numFmtId="0" fontId="11" fillId="4" borderId="24" xfId="1" applyFont="1" applyFill="1" applyBorder="1" applyAlignment="1" applyProtection="1">
      <alignment horizontal="center"/>
      <protection locked="0"/>
    </xf>
    <xf numFmtId="0" fontId="11" fillId="0" borderId="28" xfId="1" applyFont="1" applyFill="1" applyBorder="1" applyAlignment="1" applyProtection="1">
      <alignment horizontal="center"/>
      <protection locked="0"/>
    </xf>
    <xf numFmtId="0" fontId="13" fillId="4" borderId="24" xfId="1" applyFont="1" applyFill="1" applyBorder="1" applyAlignment="1" applyProtection="1">
      <protection locked="0"/>
    </xf>
    <xf numFmtId="0" fontId="0" fillId="0" borderId="24" xfId="0" applyFill="1" applyBorder="1" applyProtection="1">
      <protection locked="0"/>
    </xf>
    <xf numFmtId="2" fontId="11" fillId="0" borderId="24" xfId="1" applyNumberFormat="1" applyFont="1" applyFill="1" applyBorder="1" applyAlignment="1" applyProtection="1">
      <alignment horizontal="center"/>
      <protection locked="0"/>
    </xf>
    <xf numFmtId="0" fontId="13" fillId="0" borderId="24" xfId="0" applyNumberFormat="1" applyFont="1" applyBorder="1" applyAlignment="1" applyProtection="1">
      <alignment horizontal="center"/>
      <protection locked="0"/>
    </xf>
    <xf numFmtId="0" fontId="11" fillId="0" borderId="24" xfId="1" applyFont="1" applyBorder="1" applyAlignment="1" applyProtection="1">
      <alignment horizontal="center"/>
      <protection locked="0"/>
    </xf>
    <xf numFmtId="164" fontId="13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29" xfId="0" applyFill="1" applyBorder="1" applyProtection="1">
      <protection locked="0"/>
    </xf>
    <xf numFmtId="0" fontId="0" fillId="6" borderId="30" xfId="0" applyFill="1" applyBorder="1" applyProtection="1">
      <protection locked="0"/>
    </xf>
    <xf numFmtId="0" fontId="0" fillId="0" borderId="24" xfId="0" applyBorder="1" applyProtection="1">
      <protection locked="0"/>
    </xf>
    <xf numFmtId="1" fontId="0" fillId="0" borderId="24" xfId="0" applyNumberFormat="1" applyBorder="1" applyProtection="1">
      <protection locked="0"/>
    </xf>
    <xf numFmtId="2" fontId="0" fillId="0" borderId="24" xfId="0" applyNumberFormat="1" applyBorder="1" applyProtection="1">
      <protection locked="0"/>
    </xf>
    <xf numFmtId="0" fontId="15" fillId="5" borderId="24" xfId="0" applyFont="1" applyFill="1" applyBorder="1" applyProtection="1">
      <protection locked="0"/>
    </xf>
    <xf numFmtId="2" fontId="15" fillId="0" borderId="24" xfId="0" applyNumberFormat="1" applyFont="1" applyBorder="1" applyProtection="1">
      <protection locked="0"/>
    </xf>
    <xf numFmtId="0" fontId="0" fillId="0" borderId="24" xfId="0" applyBorder="1" applyAlignment="1" applyProtection="1">
      <alignment wrapText="1"/>
      <protection locked="0"/>
    </xf>
    <xf numFmtId="0" fontId="0" fillId="0" borderId="29" xfId="0" applyFill="1" applyBorder="1" applyProtection="1">
      <protection locked="0"/>
    </xf>
    <xf numFmtId="0" fontId="0" fillId="0" borderId="31" xfId="0" applyFill="1" applyBorder="1" applyProtection="1">
      <protection locked="0"/>
    </xf>
    <xf numFmtId="0" fontId="0" fillId="0" borderId="32" xfId="0" applyFill="1" applyBorder="1" applyProtection="1">
      <protection locked="0"/>
    </xf>
    <xf numFmtId="0" fontId="0" fillId="6" borderId="33" xfId="0" applyFill="1" applyBorder="1" applyProtection="1">
      <protection locked="0"/>
    </xf>
    <xf numFmtId="0" fontId="16" fillId="6" borderId="29" xfId="2" applyFill="1" applyBorder="1"/>
    <xf numFmtId="0" fontId="16" fillId="6" borderId="33" xfId="2" applyFill="1" applyBorder="1"/>
    <xf numFmtId="0" fontId="16" fillId="6" borderId="29" xfId="2" applyFill="1" applyBorder="1"/>
    <xf numFmtId="0" fontId="16" fillId="6" borderId="33" xfId="2" applyFill="1" applyBorder="1"/>
    <xf numFmtId="0" fontId="16" fillId="6" borderId="29" xfId="2" applyFill="1" applyBorder="1"/>
    <xf numFmtId="0" fontId="16" fillId="6" borderId="31" xfId="2" applyFill="1" applyBorder="1"/>
    <xf numFmtId="0" fontId="16" fillId="6" borderId="29" xfId="2" applyFill="1" applyBorder="1"/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8" t="s">
        <v>66</v>
      </c>
      <c r="D1" s="99"/>
      <c r="E1" s="99"/>
      <c r="F1" s="12" t="s">
        <v>16</v>
      </c>
      <c r="G1" s="2" t="s">
        <v>17</v>
      </c>
      <c r="H1" s="100" t="s">
        <v>39</v>
      </c>
      <c r="I1" s="100"/>
      <c r="J1" s="100"/>
      <c r="K1" s="100"/>
    </row>
    <row r="2" spans="1:12" ht="18" x14ac:dyDescent="0.2">
      <c r="A2" s="35" t="s">
        <v>6</v>
      </c>
      <c r="C2" s="2"/>
      <c r="G2" s="2" t="s">
        <v>18</v>
      </c>
      <c r="H2" s="100" t="s">
        <v>67</v>
      </c>
      <c r="I2" s="100"/>
      <c r="J2" s="100"/>
      <c r="K2" s="10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</v>
      </c>
      <c r="I3" s="47">
        <v>9</v>
      </c>
      <c r="J3" s="48">
        <v>2025</v>
      </c>
      <c r="K3" s="49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40</v>
      </c>
      <c r="F6" s="39">
        <v>200</v>
      </c>
      <c r="G6" s="53">
        <v>7.84</v>
      </c>
      <c r="H6" s="53">
        <v>9.2200000000000006</v>
      </c>
      <c r="I6" s="53">
        <v>39.51</v>
      </c>
      <c r="J6" s="59">
        <v>272</v>
      </c>
      <c r="K6" s="40"/>
      <c r="L6" s="39"/>
    </row>
    <row r="7" spans="1:12" ht="15" x14ac:dyDescent="0.25">
      <c r="A7" s="23"/>
      <c r="B7" s="15"/>
      <c r="C7" s="11"/>
      <c r="D7" s="6"/>
      <c r="E7" s="79" t="s">
        <v>48</v>
      </c>
      <c r="F7" s="79">
        <v>90</v>
      </c>
      <c r="G7" s="79">
        <v>118</v>
      </c>
      <c r="H7" s="79">
        <v>4</v>
      </c>
      <c r="I7" s="79">
        <v>5</v>
      </c>
      <c r="J7" s="80">
        <v>17</v>
      </c>
      <c r="K7" s="80"/>
      <c r="L7" s="42"/>
    </row>
    <row r="8" spans="1:12" ht="15.75" x14ac:dyDescent="0.25">
      <c r="A8" s="23"/>
      <c r="B8" s="15"/>
      <c r="C8" s="11"/>
      <c r="D8" s="7" t="s">
        <v>22</v>
      </c>
      <c r="E8" s="51" t="s">
        <v>43</v>
      </c>
      <c r="F8" s="42">
        <v>200</v>
      </c>
      <c r="G8" s="54">
        <v>0.2</v>
      </c>
      <c r="H8" s="55">
        <v>0</v>
      </c>
      <c r="I8" s="56">
        <v>10.38</v>
      </c>
      <c r="J8" s="56">
        <v>42.38</v>
      </c>
      <c r="K8" s="43"/>
      <c r="L8" s="42"/>
    </row>
    <row r="9" spans="1:12" ht="15" x14ac:dyDescent="0.25">
      <c r="A9" s="23"/>
      <c r="B9" s="15"/>
      <c r="C9" s="11"/>
      <c r="D9" s="7" t="s">
        <v>23</v>
      </c>
      <c r="E9" s="79" t="s">
        <v>49</v>
      </c>
      <c r="F9" s="79">
        <v>20</v>
      </c>
      <c r="G9" s="79">
        <v>47</v>
      </c>
      <c r="H9" s="79">
        <v>2</v>
      </c>
      <c r="I9" s="79">
        <v>0</v>
      </c>
      <c r="J9" s="80">
        <v>10</v>
      </c>
      <c r="K9" s="80"/>
      <c r="L9" s="42"/>
    </row>
    <row r="10" spans="1:12" ht="15" x14ac:dyDescent="0.25">
      <c r="A10" s="23"/>
      <c r="B10" s="15"/>
      <c r="C10" s="11"/>
      <c r="D10" s="7" t="s">
        <v>24</v>
      </c>
      <c r="E10" s="51" t="s">
        <v>41</v>
      </c>
      <c r="F10" s="42">
        <v>100</v>
      </c>
      <c r="G10" s="57">
        <v>0.4</v>
      </c>
      <c r="H10" s="58">
        <v>0.4</v>
      </c>
      <c r="I10" s="57">
        <v>9.5399999999999991</v>
      </c>
      <c r="J10" s="42">
        <v>44.4</v>
      </c>
      <c r="K10" s="43"/>
      <c r="L10" s="42"/>
    </row>
    <row r="11" spans="1:12" ht="15" x14ac:dyDescent="0.25">
      <c r="A11" s="23"/>
      <c r="B11" s="15"/>
      <c r="C11" s="11"/>
      <c r="D11" s="6"/>
      <c r="E11" s="52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610</v>
      </c>
      <c r="G13" s="19">
        <f t="shared" ref="G13:J13" si="0">SUM(G6:G12)</f>
        <v>173.44000000000003</v>
      </c>
      <c r="H13" s="19">
        <f t="shared" si="0"/>
        <v>15.620000000000001</v>
      </c>
      <c r="I13" s="19">
        <f t="shared" si="0"/>
        <v>64.430000000000007</v>
      </c>
      <c r="J13" s="19">
        <f t="shared" si="0"/>
        <v>385.78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3"/>
      <c r="B16" s="15"/>
      <c r="C16" s="11"/>
      <c r="D16" s="7" t="s">
        <v>28</v>
      </c>
      <c r="E16" s="41"/>
      <c r="F16" s="42"/>
      <c r="G16" s="42"/>
      <c r="H16" s="42"/>
      <c r="I16" s="42"/>
      <c r="J16" s="42"/>
      <c r="K16" s="43"/>
      <c r="L16" s="42"/>
    </row>
    <row r="17" spans="1:12" ht="15" x14ac:dyDescent="0.25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42"/>
    </row>
    <row r="18" spans="1:12" ht="15" x14ac:dyDescent="0.25">
      <c r="A18" s="23"/>
      <c r="B18" s="15"/>
      <c r="C18" s="11"/>
      <c r="D18" s="7" t="s">
        <v>30</v>
      </c>
      <c r="E18" s="41"/>
      <c r="F18" s="42"/>
      <c r="G18" s="42"/>
      <c r="H18" s="42"/>
      <c r="I18" s="42"/>
      <c r="J18" s="42"/>
      <c r="K18" s="43"/>
      <c r="L18" s="42"/>
    </row>
    <row r="19" spans="1:12" ht="15" x14ac:dyDescent="0.25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42"/>
    </row>
    <row r="20" spans="1:12" ht="15" x14ac:dyDescent="0.2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101" t="s">
        <v>4</v>
      </c>
      <c r="D24" s="102"/>
      <c r="E24" s="31"/>
      <c r="F24" s="32">
        <f>F13+F23</f>
        <v>610</v>
      </c>
      <c r="G24" s="32">
        <f t="shared" ref="G24:J24" si="4">G13+G23</f>
        <v>173.44000000000003</v>
      </c>
      <c r="H24" s="32">
        <f t="shared" si="4"/>
        <v>15.620000000000001</v>
      </c>
      <c r="I24" s="32">
        <f t="shared" si="4"/>
        <v>64.430000000000007</v>
      </c>
      <c r="J24" s="32">
        <f t="shared" si="4"/>
        <v>385.78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81" t="s">
        <v>50</v>
      </c>
      <c r="F25" s="82">
        <v>200</v>
      </c>
      <c r="G25" s="83">
        <v>18</v>
      </c>
      <c r="H25" s="83">
        <v>26</v>
      </c>
      <c r="I25" s="83">
        <v>49</v>
      </c>
      <c r="J25" s="83">
        <v>435</v>
      </c>
      <c r="K25" s="83"/>
      <c r="L25" s="39"/>
    </row>
    <row r="26" spans="1:12" ht="15" x14ac:dyDescent="0.25">
      <c r="A26" s="14"/>
      <c r="B26" s="15"/>
      <c r="C26" s="11"/>
      <c r="D26" s="6" t="s">
        <v>29</v>
      </c>
      <c r="E26" s="61"/>
      <c r="F26" s="42"/>
      <c r="G26" s="64"/>
      <c r="H26" s="64"/>
      <c r="I26" s="64"/>
      <c r="J26" s="56"/>
      <c r="K26" s="43"/>
      <c r="L26" s="42"/>
    </row>
    <row r="27" spans="1:12" ht="15" x14ac:dyDescent="0.25">
      <c r="A27" s="14"/>
      <c r="B27" s="15"/>
      <c r="C27" s="11"/>
      <c r="D27" s="7" t="s">
        <v>22</v>
      </c>
      <c r="E27" s="61" t="s">
        <v>44</v>
      </c>
      <c r="F27" s="42">
        <v>200</v>
      </c>
      <c r="G27" s="56">
        <v>0.3</v>
      </c>
      <c r="H27" s="56">
        <v>0</v>
      </c>
      <c r="I27" s="56">
        <v>10.58</v>
      </c>
      <c r="J27" s="56">
        <v>43.52</v>
      </c>
      <c r="K27" s="43"/>
      <c r="L27" s="42"/>
    </row>
    <row r="28" spans="1:12" ht="15" x14ac:dyDescent="0.25">
      <c r="A28" s="14"/>
      <c r="B28" s="15"/>
      <c r="C28" s="11"/>
      <c r="D28" s="7" t="s">
        <v>23</v>
      </c>
      <c r="E28" s="62" t="s">
        <v>42</v>
      </c>
      <c r="F28" s="42">
        <v>50</v>
      </c>
      <c r="G28" s="57">
        <v>3.9</v>
      </c>
      <c r="H28" s="57">
        <v>0.5</v>
      </c>
      <c r="I28" s="57">
        <v>24.1</v>
      </c>
      <c r="J28" s="42">
        <v>116.8</v>
      </c>
      <c r="K28" s="43"/>
      <c r="L28" s="42"/>
    </row>
    <row r="29" spans="1:12" ht="15" x14ac:dyDescent="0.25">
      <c r="A29" s="14"/>
      <c r="B29" s="15"/>
      <c r="C29" s="11"/>
      <c r="D29" s="7" t="s">
        <v>24</v>
      </c>
      <c r="E29" s="84" t="s">
        <v>51</v>
      </c>
      <c r="F29" s="82">
        <v>60</v>
      </c>
      <c r="G29" s="85">
        <v>1</v>
      </c>
      <c r="H29" s="85">
        <v>0</v>
      </c>
      <c r="I29" s="85">
        <v>2</v>
      </c>
      <c r="J29" s="85">
        <v>14</v>
      </c>
      <c r="K29" s="85"/>
      <c r="L29" s="42"/>
    </row>
    <row r="30" spans="1:12" ht="15" x14ac:dyDescent="0.25">
      <c r="A30" s="14"/>
      <c r="B30" s="15"/>
      <c r="C30" s="11"/>
      <c r="D30" s="6"/>
      <c r="E30" s="63"/>
      <c r="F30" s="42"/>
      <c r="G30" s="65"/>
      <c r="H30" s="65"/>
      <c r="I30" s="65"/>
      <c r="J30" s="65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23.2</v>
      </c>
      <c r="H32" s="19">
        <f t="shared" ref="H32" si="7">SUM(H25:H31)</f>
        <v>26.5</v>
      </c>
      <c r="I32" s="19">
        <f t="shared" ref="I32" si="8">SUM(I25:I31)</f>
        <v>85.68</v>
      </c>
      <c r="J32" s="19">
        <f t="shared" ref="J32:L32" si="9">SUM(J25:J31)</f>
        <v>609.31999999999994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27</v>
      </c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14"/>
      <c r="B35" s="15"/>
      <c r="C35" s="11"/>
      <c r="D35" s="7" t="s">
        <v>28</v>
      </c>
      <c r="E35" s="41"/>
      <c r="F35" s="42"/>
      <c r="G35" s="42"/>
      <c r="H35" s="42"/>
      <c r="I35" s="42"/>
      <c r="J35" s="42"/>
      <c r="K35" s="43"/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101" t="s">
        <v>4</v>
      </c>
      <c r="D43" s="102"/>
      <c r="E43" s="31"/>
      <c r="F43" s="32">
        <f>F32+F42</f>
        <v>510</v>
      </c>
      <c r="G43" s="32">
        <f t="shared" ref="G43" si="14">G32+G42</f>
        <v>23.2</v>
      </c>
      <c r="H43" s="32">
        <f t="shared" ref="H43" si="15">H32+H42</f>
        <v>26.5</v>
      </c>
      <c r="I43" s="32">
        <f t="shared" ref="I43" si="16">I32+I42</f>
        <v>85.68</v>
      </c>
      <c r="J43" s="32">
        <f t="shared" ref="J43:L43" si="17">J32+J42</f>
        <v>609.31999999999994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81" t="s">
        <v>52</v>
      </c>
      <c r="F44" s="82">
        <v>100</v>
      </c>
      <c r="G44" s="83">
        <v>11</v>
      </c>
      <c r="H44" s="83">
        <v>13</v>
      </c>
      <c r="I44" s="83">
        <v>24</v>
      </c>
      <c r="J44" s="83">
        <v>300</v>
      </c>
      <c r="K44" s="83"/>
      <c r="L44" s="39"/>
    </row>
    <row r="45" spans="1:12" ht="15" x14ac:dyDescent="0.25">
      <c r="A45" s="23"/>
      <c r="B45" s="15"/>
      <c r="C45" s="11"/>
      <c r="D45" s="6" t="s">
        <v>29</v>
      </c>
      <c r="E45" s="86" t="s">
        <v>53</v>
      </c>
      <c r="F45" s="82">
        <v>150</v>
      </c>
      <c r="G45" s="83">
        <v>3</v>
      </c>
      <c r="H45" s="83">
        <v>5</v>
      </c>
      <c r="I45" s="83">
        <v>22</v>
      </c>
      <c r="J45" s="83">
        <v>150</v>
      </c>
      <c r="K45" s="83"/>
      <c r="L45" s="42"/>
    </row>
    <row r="46" spans="1:12" ht="15" x14ac:dyDescent="0.25">
      <c r="A46" s="23"/>
      <c r="B46" s="15"/>
      <c r="C46" s="11"/>
      <c r="D46" s="7" t="s">
        <v>22</v>
      </c>
      <c r="E46" s="81" t="s">
        <v>54</v>
      </c>
      <c r="F46" s="82">
        <v>200</v>
      </c>
      <c r="G46" s="83">
        <v>2</v>
      </c>
      <c r="H46" s="83">
        <v>1</v>
      </c>
      <c r="I46" s="83">
        <v>12</v>
      </c>
      <c r="J46" s="83">
        <v>64</v>
      </c>
      <c r="K46" s="83"/>
      <c r="L46" s="42"/>
    </row>
    <row r="47" spans="1:12" ht="15" x14ac:dyDescent="0.25">
      <c r="A47" s="23"/>
      <c r="B47" s="15"/>
      <c r="C47" s="11"/>
      <c r="D47" s="7" t="s">
        <v>23</v>
      </c>
      <c r="E47" s="66" t="s">
        <v>45</v>
      </c>
      <c r="F47" s="42">
        <v>40</v>
      </c>
      <c r="G47" s="68">
        <v>2.8</v>
      </c>
      <c r="H47" s="56">
        <v>0.55000000000000004</v>
      </c>
      <c r="I47" s="69">
        <v>24.7</v>
      </c>
      <c r="J47" s="56">
        <v>114.95</v>
      </c>
      <c r="K47" s="43"/>
      <c r="L47" s="42"/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6"/>
      <c r="E49" s="84" t="s">
        <v>55</v>
      </c>
      <c r="F49" s="82">
        <v>60</v>
      </c>
      <c r="G49" s="85">
        <v>1</v>
      </c>
      <c r="H49" s="85">
        <v>0</v>
      </c>
      <c r="I49" s="85">
        <v>5</v>
      </c>
      <c r="J49" s="85">
        <v>25</v>
      </c>
      <c r="K49" s="85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19.8</v>
      </c>
      <c r="H51" s="19">
        <f t="shared" ref="H51" si="19">SUM(H44:H50)</f>
        <v>19.55</v>
      </c>
      <c r="I51" s="19">
        <f t="shared" ref="I51" si="20">SUM(I44:I50)</f>
        <v>87.7</v>
      </c>
      <c r="J51" s="19">
        <f t="shared" ref="J51:L51" si="21">SUM(J44:J50)</f>
        <v>653.95000000000005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3"/>
      <c r="B53" s="15"/>
      <c r="C53" s="11"/>
      <c r="D53" s="7" t="s">
        <v>27</v>
      </c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23"/>
      <c r="B54" s="15"/>
      <c r="C54" s="11"/>
      <c r="D54" s="7" t="s">
        <v>28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101" t="s">
        <v>4</v>
      </c>
      <c r="D62" s="102"/>
      <c r="E62" s="31"/>
      <c r="F62" s="32">
        <f>F51+F61</f>
        <v>550</v>
      </c>
      <c r="G62" s="32">
        <f t="shared" ref="G62" si="26">G51+G61</f>
        <v>19.8</v>
      </c>
      <c r="H62" s="32">
        <f t="shared" ref="H62" si="27">H51+H61</f>
        <v>19.55</v>
      </c>
      <c r="I62" s="32">
        <f t="shared" ref="I62" si="28">I51+I61</f>
        <v>87.7</v>
      </c>
      <c r="J62" s="32">
        <f t="shared" ref="J62:L62" si="29">J51+J61</f>
        <v>653.95000000000005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70" t="s">
        <v>46</v>
      </c>
      <c r="F63" s="39">
        <v>200</v>
      </c>
      <c r="G63" s="56">
        <v>9.0500000000000007</v>
      </c>
      <c r="H63" s="56">
        <v>11.36</v>
      </c>
      <c r="I63" s="56">
        <v>31.3</v>
      </c>
      <c r="J63" s="39">
        <v>263.64</v>
      </c>
      <c r="K63" s="40"/>
      <c r="L63" s="39"/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.75" thickBot="1" x14ac:dyDescent="0.3">
      <c r="A65" s="23"/>
      <c r="B65" s="15"/>
      <c r="C65" s="11"/>
      <c r="D65" s="7" t="s">
        <v>22</v>
      </c>
      <c r="E65" s="88" t="s">
        <v>57</v>
      </c>
      <c r="F65" s="88">
        <v>200</v>
      </c>
      <c r="G65" s="88">
        <v>0</v>
      </c>
      <c r="H65" s="88">
        <v>1</v>
      </c>
      <c r="I65" s="88">
        <v>18</v>
      </c>
      <c r="J65" s="88">
        <v>75</v>
      </c>
      <c r="K65" s="89"/>
      <c r="L65" s="42"/>
    </row>
    <row r="66" spans="1:12" ht="15" x14ac:dyDescent="0.25">
      <c r="A66" s="23"/>
      <c r="B66" s="15"/>
      <c r="C66" s="11"/>
      <c r="D66" s="7" t="s">
        <v>23</v>
      </c>
      <c r="E66" s="87" t="s">
        <v>56</v>
      </c>
      <c r="F66" s="42">
        <v>50</v>
      </c>
      <c r="G66" s="71">
        <v>6.54</v>
      </c>
      <c r="H66" s="71">
        <v>4.04</v>
      </c>
      <c r="I66" s="71">
        <v>19.37</v>
      </c>
      <c r="J66" s="42">
        <v>140</v>
      </c>
      <c r="K66" s="43"/>
      <c r="L66" s="42"/>
    </row>
    <row r="67" spans="1:12" ht="15" x14ac:dyDescent="0.25">
      <c r="A67" s="23"/>
      <c r="B67" s="15"/>
      <c r="C67" s="11"/>
      <c r="D67" s="7" t="s">
        <v>24</v>
      </c>
      <c r="E67" s="62" t="s">
        <v>41</v>
      </c>
      <c r="F67" s="42">
        <v>100</v>
      </c>
      <c r="G67" s="57">
        <v>0.4</v>
      </c>
      <c r="H67" s="57">
        <v>0.4</v>
      </c>
      <c r="I67" s="57">
        <v>9.5399999999999991</v>
      </c>
      <c r="J67" s="42">
        <v>44.4</v>
      </c>
      <c r="K67" s="43"/>
      <c r="L67" s="42"/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30">SUM(G63:G69)</f>
        <v>15.99</v>
      </c>
      <c r="H70" s="19">
        <f t="shared" ref="H70" si="31">SUM(H63:H69)</f>
        <v>16.799999999999997</v>
      </c>
      <c r="I70" s="19">
        <f t="shared" ref="I70" si="32">SUM(I63:I69)</f>
        <v>78.210000000000008</v>
      </c>
      <c r="J70" s="19">
        <f t="shared" ref="J70:L70" si="33">SUM(J63:J69)</f>
        <v>523.04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/>
      <c r="F72" s="42"/>
      <c r="G72" s="42"/>
      <c r="H72" s="42"/>
      <c r="I72" s="42"/>
      <c r="J72" s="42"/>
      <c r="K72" s="43"/>
      <c r="L72" s="42"/>
    </row>
    <row r="73" spans="1:12" ht="15" x14ac:dyDescent="0.25">
      <c r="A73" s="23"/>
      <c r="B73" s="15"/>
      <c r="C73" s="11"/>
      <c r="D73" s="7" t="s">
        <v>28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30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101" t="s">
        <v>4</v>
      </c>
      <c r="D81" s="102"/>
      <c r="E81" s="31"/>
      <c r="F81" s="32">
        <f>F70+F80</f>
        <v>550</v>
      </c>
      <c r="G81" s="32">
        <f t="shared" ref="G81" si="38">G70+G80</f>
        <v>15.99</v>
      </c>
      <c r="H81" s="32">
        <f t="shared" ref="H81" si="39">H70+H80</f>
        <v>16.799999999999997</v>
      </c>
      <c r="I81" s="32">
        <f t="shared" ref="I81" si="40">I70+I80</f>
        <v>78.210000000000008</v>
      </c>
      <c r="J81" s="32">
        <f t="shared" ref="J81:L81" si="41">J70+J80</f>
        <v>523.04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81" t="s">
        <v>58</v>
      </c>
      <c r="F82" s="82">
        <v>90</v>
      </c>
      <c r="G82" s="83">
        <v>9</v>
      </c>
      <c r="H82" s="83">
        <v>12</v>
      </c>
      <c r="I82" s="83">
        <v>29</v>
      </c>
      <c r="J82" s="83">
        <v>155</v>
      </c>
      <c r="K82" s="83"/>
      <c r="L82" s="39"/>
    </row>
    <row r="83" spans="1:12" ht="15" x14ac:dyDescent="0.25">
      <c r="A83" s="23"/>
      <c r="B83" s="15"/>
      <c r="C83" s="11"/>
      <c r="D83" s="6"/>
      <c r="E83" s="81" t="s">
        <v>59</v>
      </c>
      <c r="F83" s="82">
        <v>60</v>
      </c>
      <c r="G83" s="83">
        <v>1</v>
      </c>
      <c r="H83" s="83">
        <v>0</v>
      </c>
      <c r="I83" s="83">
        <v>2</v>
      </c>
      <c r="J83" s="83">
        <v>145</v>
      </c>
      <c r="K83" s="83"/>
      <c r="L83" s="42"/>
    </row>
    <row r="84" spans="1:12" ht="15" x14ac:dyDescent="0.25">
      <c r="A84" s="23"/>
      <c r="B84" s="15"/>
      <c r="C84" s="11"/>
      <c r="D84" s="7" t="s">
        <v>22</v>
      </c>
      <c r="E84" s="84" t="s">
        <v>60</v>
      </c>
      <c r="F84" s="82">
        <v>200</v>
      </c>
      <c r="G84" s="85">
        <v>0</v>
      </c>
      <c r="H84" s="85">
        <v>0</v>
      </c>
      <c r="I84" s="85">
        <v>15</v>
      </c>
      <c r="J84" s="85">
        <v>61</v>
      </c>
      <c r="K84" s="85"/>
      <c r="L84" s="42"/>
    </row>
    <row r="85" spans="1:12" ht="15" x14ac:dyDescent="0.25">
      <c r="A85" s="23"/>
      <c r="B85" s="15"/>
      <c r="C85" s="11"/>
      <c r="D85" s="7" t="s">
        <v>23</v>
      </c>
      <c r="E85" s="62" t="s">
        <v>42</v>
      </c>
      <c r="F85" s="42">
        <v>50</v>
      </c>
      <c r="G85" s="56">
        <v>3.9</v>
      </c>
      <c r="H85" s="56">
        <v>0.5</v>
      </c>
      <c r="I85" s="56">
        <v>24.1</v>
      </c>
      <c r="J85" s="42">
        <v>116.8</v>
      </c>
      <c r="K85" s="43"/>
      <c r="L85" s="42"/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86" t="s">
        <v>61</v>
      </c>
      <c r="F87" s="82">
        <v>150</v>
      </c>
      <c r="G87" s="83">
        <v>6</v>
      </c>
      <c r="H87" s="83">
        <v>8</v>
      </c>
      <c r="I87" s="83">
        <v>37</v>
      </c>
      <c r="J87" s="83">
        <v>230</v>
      </c>
      <c r="K87" s="8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19.899999999999999</v>
      </c>
      <c r="H89" s="19">
        <f t="shared" ref="H89" si="43">SUM(H82:H88)</f>
        <v>20.5</v>
      </c>
      <c r="I89" s="19">
        <f t="shared" ref="I89" si="44">SUM(I82:I88)</f>
        <v>107.1</v>
      </c>
      <c r="J89" s="19">
        <f t="shared" ref="J89:L89" si="45">SUM(J82:J88)</f>
        <v>707.8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3"/>
      <c r="B92" s="15"/>
      <c r="C92" s="11"/>
      <c r="D92" s="7" t="s">
        <v>28</v>
      </c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3"/>
      <c r="B94" s="15"/>
      <c r="C94" s="11"/>
      <c r="D94" s="7" t="s">
        <v>30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3"/>
      <c r="B95" s="15"/>
      <c r="C95" s="11"/>
      <c r="D95" s="7" t="s">
        <v>31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101" t="s">
        <v>4</v>
      </c>
      <c r="D100" s="102"/>
      <c r="E100" s="31"/>
      <c r="F100" s="32">
        <f>F89+F99</f>
        <v>550</v>
      </c>
      <c r="G100" s="32">
        <f t="shared" ref="G100" si="50">G89+G99</f>
        <v>19.899999999999999</v>
      </c>
      <c r="H100" s="32">
        <f t="shared" ref="H100" si="51">H89+H99</f>
        <v>20.5</v>
      </c>
      <c r="I100" s="32">
        <f t="shared" ref="I100" si="52">I89+I99</f>
        <v>107.1</v>
      </c>
      <c r="J100" s="32">
        <f t="shared" ref="J100:L100" si="53">J89+J99</f>
        <v>707.8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90" t="s">
        <v>62</v>
      </c>
      <c r="F101" s="39">
        <v>200</v>
      </c>
      <c r="G101" s="72">
        <v>15</v>
      </c>
      <c r="H101" s="72">
        <v>15</v>
      </c>
      <c r="I101" s="67">
        <v>42</v>
      </c>
      <c r="J101" s="59">
        <v>362</v>
      </c>
      <c r="K101" s="40"/>
      <c r="L101" s="39"/>
    </row>
    <row r="102" spans="1:12" ht="15.75" x14ac:dyDescent="0.25">
      <c r="A102" s="23"/>
      <c r="B102" s="15"/>
      <c r="C102" s="11"/>
      <c r="D102" s="6"/>
      <c r="E102" s="79" t="s">
        <v>48</v>
      </c>
      <c r="F102" s="42">
        <v>90</v>
      </c>
      <c r="G102" s="59">
        <v>4</v>
      </c>
      <c r="H102" s="60">
        <v>5</v>
      </c>
      <c r="I102" s="59">
        <v>17</v>
      </c>
      <c r="J102" s="42">
        <v>118</v>
      </c>
      <c r="K102" s="43"/>
      <c r="L102" s="42"/>
    </row>
    <row r="103" spans="1:12" ht="15.75" x14ac:dyDescent="0.25">
      <c r="A103" s="23"/>
      <c r="B103" s="15"/>
      <c r="C103" s="11"/>
      <c r="D103" s="7" t="s">
        <v>22</v>
      </c>
      <c r="E103" s="51" t="s">
        <v>43</v>
      </c>
      <c r="F103" s="42">
        <v>200</v>
      </c>
      <c r="G103" s="54">
        <v>0.2</v>
      </c>
      <c r="H103" s="55">
        <v>0</v>
      </c>
      <c r="I103" s="56">
        <v>10.38</v>
      </c>
      <c r="J103" s="56">
        <v>42.38</v>
      </c>
      <c r="K103" s="43"/>
      <c r="L103" s="42"/>
    </row>
    <row r="104" spans="1:12" ht="15" x14ac:dyDescent="0.25">
      <c r="A104" s="23"/>
      <c r="B104" s="15"/>
      <c r="C104" s="11"/>
      <c r="D104" s="7" t="s">
        <v>23</v>
      </c>
      <c r="E104" s="41" t="s">
        <v>42</v>
      </c>
      <c r="F104" s="42">
        <v>20</v>
      </c>
      <c r="G104" s="57">
        <v>3.12</v>
      </c>
      <c r="H104" s="57">
        <v>0.4</v>
      </c>
      <c r="I104" s="57">
        <v>19.28</v>
      </c>
      <c r="J104" s="57">
        <v>93.44</v>
      </c>
      <c r="K104" s="43"/>
      <c r="L104" s="42"/>
    </row>
    <row r="105" spans="1:12" ht="15" x14ac:dyDescent="0.25">
      <c r="A105" s="23"/>
      <c r="B105" s="15"/>
      <c r="C105" s="11"/>
      <c r="D105" s="7" t="s">
        <v>24</v>
      </c>
      <c r="E105" s="51"/>
      <c r="F105" s="42"/>
      <c r="G105" s="57"/>
      <c r="H105" s="58"/>
      <c r="I105" s="57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52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22.32</v>
      </c>
      <c r="H108" s="19">
        <f t="shared" si="54"/>
        <v>20.399999999999999</v>
      </c>
      <c r="I108" s="19">
        <f t="shared" si="54"/>
        <v>88.66</v>
      </c>
      <c r="J108" s="19">
        <f t="shared" si="54"/>
        <v>615.81999999999994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3"/>
      <c r="B111" s="15"/>
      <c r="C111" s="11"/>
      <c r="D111" s="7" t="s">
        <v>28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3"/>
      <c r="B113" s="15"/>
      <c r="C113" s="11"/>
      <c r="D113" s="7" t="s">
        <v>30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3"/>
      <c r="B114" s="15"/>
      <c r="C114" s="11"/>
      <c r="D114" s="7" t="s">
        <v>31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101" t="s">
        <v>4</v>
      </c>
      <c r="D119" s="102"/>
      <c r="E119" s="31"/>
      <c r="F119" s="32">
        <f>F108+F118</f>
        <v>510</v>
      </c>
      <c r="G119" s="32">
        <f t="shared" ref="G119" si="58">G108+G118</f>
        <v>22.32</v>
      </c>
      <c r="H119" s="32">
        <f t="shared" ref="H119" si="59">H108+H118</f>
        <v>20.399999999999999</v>
      </c>
      <c r="I119" s="32">
        <f t="shared" ref="I119" si="60">I108+I118</f>
        <v>88.66</v>
      </c>
      <c r="J119" s="32">
        <f t="shared" ref="J119:L119" si="61">J108+J118</f>
        <v>615.81999999999994</v>
      </c>
      <c r="K119" s="32"/>
      <c r="L119" s="32">
        <f t="shared" si="61"/>
        <v>0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79" t="s">
        <v>47</v>
      </c>
      <c r="F120" s="39">
        <v>250</v>
      </c>
      <c r="G120" s="75">
        <v>18</v>
      </c>
      <c r="H120" s="75">
        <v>26</v>
      </c>
      <c r="I120" s="75">
        <v>49</v>
      </c>
      <c r="J120" s="75">
        <v>452</v>
      </c>
      <c r="K120" s="40"/>
      <c r="L120" s="39"/>
    </row>
    <row r="121" spans="1:12" ht="15" x14ac:dyDescent="0.25">
      <c r="A121" s="14"/>
      <c r="B121" s="15"/>
      <c r="C121" s="11"/>
      <c r="D121" s="6"/>
      <c r="E121" s="90" t="s">
        <v>63</v>
      </c>
      <c r="F121" s="42">
        <v>60</v>
      </c>
      <c r="G121" s="64">
        <v>1</v>
      </c>
      <c r="H121" s="64">
        <v>0</v>
      </c>
      <c r="I121" s="64">
        <v>2</v>
      </c>
      <c r="J121" s="56">
        <v>11</v>
      </c>
      <c r="K121" s="43"/>
      <c r="L121" s="42"/>
    </row>
    <row r="122" spans="1:12" ht="15" x14ac:dyDescent="0.25">
      <c r="A122" s="14"/>
      <c r="B122" s="15"/>
      <c r="C122" s="11"/>
      <c r="D122" s="7" t="s">
        <v>22</v>
      </c>
      <c r="E122" s="61" t="s">
        <v>44</v>
      </c>
      <c r="F122" s="42">
        <v>200</v>
      </c>
      <c r="G122" s="56">
        <v>0.3</v>
      </c>
      <c r="H122" s="56">
        <v>0</v>
      </c>
      <c r="I122" s="56">
        <v>10.58</v>
      </c>
      <c r="J122" s="42">
        <v>43.52</v>
      </c>
      <c r="K122" s="43"/>
      <c r="L122" s="42"/>
    </row>
    <row r="123" spans="1:12" ht="15.75" x14ac:dyDescent="0.25">
      <c r="A123" s="14"/>
      <c r="B123" s="15"/>
      <c r="C123" s="11"/>
      <c r="D123" s="7" t="s">
        <v>23</v>
      </c>
      <c r="E123" s="73"/>
      <c r="F123" s="42"/>
      <c r="G123" s="56"/>
      <c r="H123" s="56"/>
      <c r="I123" s="69"/>
      <c r="J123" s="42"/>
      <c r="K123" s="43"/>
      <c r="L123" s="42"/>
    </row>
    <row r="124" spans="1:12" ht="15" x14ac:dyDescent="0.2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/>
      <c r="E125" s="74"/>
      <c r="F125" s="42"/>
      <c r="G125" s="56"/>
      <c r="H125" s="56"/>
      <c r="I125" s="56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19.3</v>
      </c>
      <c r="H127" s="19">
        <f t="shared" si="62"/>
        <v>26</v>
      </c>
      <c r="I127" s="19">
        <f t="shared" si="62"/>
        <v>61.58</v>
      </c>
      <c r="J127" s="19">
        <f t="shared" si="62"/>
        <v>506.52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4"/>
      <c r="B130" s="15"/>
      <c r="C130" s="11"/>
      <c r="D130" s="7" t="s">
        <v>28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4"/>
      <c r="B133" s="15"/>
      <c r="C133" s="11"/>
      <c r="D133" s="7" t="s">
        <v>31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101" t="s">
        <v>4</v>
      </c>
      <c r="D138" s="102"/>
      <c r="E138" s="31"/>
      <c r="F138" s="32">
        <f>F127+F137</f>
        <v>510</v>
      </c>
      <c r="G138" s="32">
        <f t="shared" ref="G138" si="66">G127+G137</f>
        <v>19.3</v>
      </c>
      <c r="H138" s="32">
        <f t="shared" ref="H138" si="67">H127+H137</f>
        <v>26</v>
      </c>
      <c r="I138" s="32">
        <f t="shared" ref="I138" si="68">I127+I137</f>
        <v>61.58</v>
      </c>
      <c r="J138" s="32">
        <f t="shared" ref="J138:L138" si="69">J127+J137</f>
        <v>506.52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81" t="s">
        <v>52</v>
      </c>
      <c r="F139" s="82">
        <v>100</v>
      </c>
      <c r="G139" s="83">
        <v>11</v>
      </c>
      <c r="H139" s="83">
        <v>13</v>
      </c>
      <c r="I139" s="83">
        <v>24</v>
      </c>
      <c r="J139" s="83">
        <v>300</v>
      </c>
      <c r="K139" s="40"/>
      <c r="L139" s="39"/>
    </row>
    <row r="140" spans="1:12" ht="15" x14ac:dyDescent="0.25">
      <c r="A140" s="23"/>
      <c r="B140" s="15"/>
      <c r="C140" s="11"/>
      <c r="D140" s="6"/>
      <c r="E140" s="86" t="s">
        <v>53</v>
      </c>
      <c r="F140" s="82">
        <v>150</v>
      </c>
      <c r="G140" s="83">
        <v>3</v>
      </c>
      <c r="H140" s="83">
        <v>5</v>
      </c>
      <c r="I140" s="83">
        <v>22</v>
      </c>
      <c r="J140" s="83">
        <v>150</v>
      </c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81" t="s">
        <v>54</v>
      </c>
      <c r="F141" s="82">
        <v>200</v>
      </c>
      <c r="G141" s="83">
        <v>2</v>
      </c>
      <c r="H141" s="83">
        <v>1</v>
      </c>
      <c r="I141" s="83">
        <v>12</v>
      </c>
      <c r="J141" s="83">
        <v>64</v>
      </c>
      <c r="K141" s="43"/>
      <c r="L141" s="42"/>
    </row>
    <row r="142" spans="1:12" ht="15.75" customHeight="1" x14ac:dyDescent="0.25">
      <c r="A142" s="23"/>
      <c r="B142" s="15"/>
      <c r="C142" s="11"/>
      <c r="D142" s="7" t="s">
        <v>23</v>
      </c>
      <c r="E142" s="66" t="s">
        <v>45</v>
      </c>
      <c r="F142" s="42">
        <v>40</v>
      </c>
      <c r="G142" s="68">
        <v>2.8</v>
      </c>
      <c r="H142" s="56">
        <v>0.55000000000000004</v>
      </c>
      <c r="I142" s="69">
        <v>24.7</v>
      </c>
      <c r="J142" s="56">
        <v>114.95</v>
      </c>
      <c r="K142" s="43"/>
      <c r="L142" s="42"/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.75" x14ac:dyDescent="0.25">
      <c r="A144" s="23"/>
      <c r="B144" s="15"/>
      <c r="C144" s="11"/>
      <c r="D144" s="6"/>
      <c r="E144" s="91" t="s">
        <v>55</v>
      </c>
      <c r="F144" s="42">
        <v>60</v>
      </c>
      <c r="G144" s="76">
        <v>1</v>
      </c>
      <c r="H144" s="76">
        <v>0</v>
      </c>
      <c r="I144" s="76">
        <v>5</v>
      </c>
      <c r="J144" s="42">
        <v>25</v>
      </c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19.8</v>
      </c>
      <c r="H146" s="19">
        <f t="shared" si="70"/>
        <v>19.55</v>
      </c>
      <c r="I146" s="19">
        <f t="shared" si="70"/>
        <v>87.7</v>
      </c>
      <c r="J146" s="19">
        <f t="shared" si="70"/>
        <v>653.95000000000005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27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3"/>
      <c r="B149" s="15"/>
      <c r="C149" s="11"/>
      <c r="D149" s="7" t="s">
        <v>28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3"/>
      <c r="B152" s="15"/>
      <c r="C152" s="11"/>
      <c r="D152" s="7" t="s">
        <v>31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101" t="s">
        <v>4</v>
      </c>
      <c r="D157" s="102"/>
      <c r="E157" s="31"/>
      <c r="F157" s="32">
        <f>F146+F156</f>
        <v>550</v>
      </c>
      <c r="G157" s="32">
        <f t="shared" ref="G157" si="74">G146+G156</f>
        <v>19.8</v>
      </c>
      <c r="H157" s="32">
        <f t="shared" ref="H157" si="75">H146+H156</f>
        <v>19.55</v>
      </c>
      <c r="I157" s="32">
        <f t="shared" ref="I157" si="76">I146+I156</f>
        <v>87.7</v>
      </c>
      <c r="J157" s="32">
        <f t="shared" ref="J157:L157" si="77">J146+J156</f>
        <v>653.95000000000005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92" t="s">
        <v>64</v>
      </c>
      <c r="F158" s="39">
        <v>200</v>
      </c>
      <c r="G158" s="59">
        <v>11</v>
      </c>
      <c r="H158" s="59">
        <v>11</v>
      </c>
      <c r="I158" s="59">
        <v>38</v>
      </c>
      <c r="J158" s="39">
        <v>266</v>
      </c>
      <c r="K158" s="40"/>
      <c r="L158" s="39"/>
    </row>
    <row r="159" spans="1:12" ht="15" x14ac:dyDescent="0.2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5" x14ac:dyDescent="0.25">
      <c r="A160" s="23"/>
      <c r="B160" s="15"/>
      <c r="C160" s="11"/>
      <c r="D160" s="7" t="s">
        <v>22</v>
      </c>
      <c r="E160" s="93" t="s">
        <v>65</v>
      </c>
      <c r="F160" s="42">
        <v>200</v>
      </c>
      <c r="G160" s="56">
        <v>1</v>
      </c>
      <c r="H160" s="56">
        <v>0</v>
      </c>
      <c r="I160" s="56">
        <v>18</v>
      </c>
      <c r="J160" s="42">
        <v>75</v>
      </c>
      <c r="K160" s="43"/>
      <c r="L160" s="42"/>
    </row>
    <row r="161" spans="1:12" ht="15" x14ac:dyDescent="0.25">
      <c r="A161" s="23"/>
      <c r="B161" s="15"/>
      <c r="C161" s="11"/>
      <c r="D161" s="7" t="s">
        <v>23</v>
      </c>
      <c r="E161" s="62" t="s">
        <v>56</v>
      </c>
      <c r="F161" s="42">
        <v>50</v>
      </c>
      <c r="G161" s="71">
        <v>5</v>
      </c>
      <c r="H161" s="71">
        <v>5</v>
      </c>
      <c r="I161" s="71">
        <v>10</v>
      </c>
      <c r="J161" s="42">
        <v>95</v>
      </c>
      <c r="K161" s="43"/>
      <c r="L161" s="42"/>
    </row>
    <row r="162" spans="1:12" ht="15" x14ac:dyDescent="0.25">
      <c r="A162" s="23"/>
      <c r="B162" s="15"/>
      <c r="C162" s="11"/>
      <c r="D162" s="7" t="s">
        <v>24</v>
      </c>
      <c r="E162" s="62" t="s">
        <v>41</v>
      </c>
      <c r="F162" s="42">
        <v>100</v>
      </c>
      <c r="G162" s="57">
        <v>0</v>
      </c>
      <c r="H162" s="57">
        <v>0</v>
      </c>
      <c r="I162" s="57">
        <v>10</v>
      </c>
      <c r="J162" s="42">
        <v>36</v>
      </c>
      <c r="K162" s="43"/>
      <c r="L162" s="42"/>
    </row>
    <row r="163" spans="1:12" ht="15" x14ac:dyDescent="0.2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>
        <v>70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8">SUM(G158:G164)</f>
        <v>17</v>
      </c>
      <c r="H165" s="19">
        <f t="shared" si="78"/>
        <v>16</v>
      </c>
      <c r="I165" s="19">
        <f t="shared" si="78"/>
        <v>76</v>
      </c>
      <c r="J165" s="19">
        <f t="shared" si="78"/>
        <v>472</v>
      </c>
      <c r="K165" s="25"/>
      <c r="L165" s="19">
        <f t="shared" ref="L165" si="79">SUM(L158:L164)</f>
        <v>70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27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3"/>
      <c r="B168" s="15"/>
      <c r="C168" s="11"/>
      <c r="D168" s="7" t="s">
        <v>28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101" t="s">
        <v>4</v>
      </c>
      <c r="D176" s="102"/>
      <c r="E176" s="31"/>
      <c r="F176" s="32">
        <f>F165+F175</f>
        <v>550</v>
      </c>
      <c r="G176" s="32">
        <f t="shared" ref="G176" si="82">G165+G175</f>
        <v>17</v>
      </c>
      <c r="H176" s="32">
        <f t="shared" ref="H176" si="83">H165+H175</f>
        <v>16</v>
      </c>
      <c r="I176" s="32">
        <f t="shared" ref="I176" si="84">I165+I175</f>
        <v>76</v>
      </c>
      <c r="J176" s="32">
        <f t="shared" ref="J176:L176" si="85">J165+J175</f>
        <v>472</v>
      </c>
      <c r="K176" s="32"/>
      <c r="L176" s="32">
        <f t="shared" si="85"/>
        <v>70</v>
      </c>
    </row>
    <row r="177" spans="1:12" ht="15.75" x14ac:dyDescent="0.25">
      <c r="A177" s="20">
        <v>2</v>
      </c>
      <c r="B177" s="21">
        <v>5</v>
      </c>
      <c r="C177" s="22" t="s">
        <v>20</v>
      </c>
      <c r="D177" s="5" t="s">
        <v>21</v>
      </c>
      <c r="E177" s="94" t="s">
        <v>58</v>
      </c>
      <c r="F177" s="39">
        <v>90</v>
      </c>
      <c r="G177" s="78">
        <v>9</v>
      </c>
      <c r="H177" s="78">
        <v>12</v>
      </c>
      <c r="I177" s="78">
        <v>29</v>
      </c>
      <c r="J177" s="39">
        <v>234</v>
      </c>
      <c r="K177" s="40"/>
      <c r="L177" s="39"/>
    </row>
    <row r="178" spans="1:12" ht="15" x14ac:dyDescent="0.25">
      <c r="A178" s="23"/>
      <c r="B178" s="15"/>
      <c r="C178" s="11"/>
      <c r="D178" s="6"/>
      <c r="E178" s="95" t="s">
        <v>61</v>
      </c>
      <c r="F178" s="42">
        <v>150</v>
      </c>
      <c r="G178" s="42">
        <v>6</v>
      </c>
      <c r="H178" s="42">
        <v>8</v>
      </c>
      <c r="I178" s="42">
        <v>37</v>
      </c>
      <c r="J178" s="42">
        <v>230</v>
      </c>
      <c r="K178" s="43"/>
      <c r="L178" s="42"/>
    </row>
    <row r="179" spans="1:12" ht="15.75" x14ac:dyDescent="0.25">
      <c r="A179" s="23"/>
      <c r="B179" s="15"/>
      <c r="C179" s="11"/>
      <c r="D179" s="7" t="s">
        <v>22</v>
      </c>
      <c r="E179" s="97" t="s">
        <v>60</v>
      </c>
      <c r="F179" s="42">
        <v>200</v>
      </c>
      <c r="G179" s="55">
        <v>0</v>
      </c>
      <c r="H179" s="55">
        <v>0</v>
      </c>
      <c r="I179" s="55">
        <v>15</v>
      </c>
      <c r="J179" s="42">
        <v>66</v>
      </c>
      <c r="K179" s="43"/>
      <c r="L179" s="42"/>
    </row>
    <row r="180" spans="1:12" ht="15" x14ac:dyDescent="0.25">
      <c r="A180" s="23"/>
      <c r="B180" s="15"/>
      <c r="C180" s="11"/>
      <c r="D180" s="7" t="s">
        <v>23</v>
      </c>
      <c r="E180" s="62"/>
      <c r="F180" s="42"/>
      <c r="G180" s="57"/>
      <c r="H180" s="57"/>
      <c r="I180" s="57"/>
      <c r="J180" s="42"/>
      <c r="K180" s="43"/>
      <c r="L180" s="42"/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.75" thickBot="1" x14ac:dyDescent="0.3">
      <c r="A182" s="23"/>
      <c r="B182" s="15"/>
      <c r="C182" s="11"/>
      <c r="D182" s="6"/>
      <c r="E182" s="96" t="s">
        <v>59</v>
      </c>
      <c r="F182" s="42">
        <v>60</v>
      </c>
      <c r="G182" s="77">
        <v>1</v>
      </c>
      <c r="H182" s="77">
        <v>0</v>
      </c>
      <c r="I182" s="77">
        <v>2</v>
      </c>
      <c r="J182" s="42">
        <v>11</v>
      </c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>
        <v>70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16</v>
      </c>
      <c r="H184" s="19">
        <f t="shared" si="86"/>
        <v>20</v>
      </c>
      <c r="I184" s="19">
        <f t="shared" si="86"/>
        <v>83</v>
      </c>
      <c r="J184" s="19">
        <f t="shared" si="86"/>
        <v>541</v>
      </c>
      <c r="K184" s="25"/>
      <c r="L184" s="19">
        <f t="shared" ref="L184" si="87">SUM(L177:L183)</f>
        <v>70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3"/>
      <c r="B187" s="15"/>
      <c r="C187" s="11"/>
      <c r="D187" s="7" t="s">
        <v>28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3"/>
      <c r="B189" s="15"/>
      <c r="C189" s="11"/>
      <c r="D189" s="7" t="s">
        <v>30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3"/>
      <c r="B190" s="15"/>
      <c r="C190" s="11"/>
      <c r="D190" s="7" t="s">
        <v>31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101" t="s">
        <v>4</v>
      </c>
      <c r="D195" s="102"/>
      <c r="E195" s="31"/>
      <c r="F195" s="32">
        <f>F184+F194</f>
        <v>500</v>
      </c>
      <c r="G195" s="32">
        <f t="shared" ref="G195" si="90">G184+G194</f>
        <v>16</v>
      </c>
      <c r="H195" s="32">
        <f t="shared" ref="H195" si="91">H184+H194</f>
        <v>20</v>
      </c>
      <c r="I195" s="32">
        <f t="shared" ref="I195" si="92">I184+I194</f>
        <v>83</v>
      </c>
      <c r="J195" s="32">
        <f t="shared" ref="J195:L195" si="93">J184+J194</f>
        <v>541</v>
      </c>
      <c r="K195" s="32"/>
      <c r="L195" s="32">
        <f t="shared" si="93"/>
        <v>70</v>
      </c>
    </row>
    <row r="196" spans="1:12" x14ac:dyDescent="0.2">
      <c r="A196" s="27"/>
      <c r="B196" s="28"/>
      <c r="C196" s="103" t="s">
        <v>5</v>
      </c>
      <c r="D196" s="103"/>
      <c r="E196" s="103"/>
      <c r="F196" s="34">
        <f>(F24+F43+F62+F81+F100+F119+F138+F157+F176+F195)/(IF(F24=0,0,1)+IF(F43=0,0,1)+IF(F62=0,0,1)+IF(F81=0,0,1)+IF(F100=0,0,1)+IF(F119=0,0,1)+IF(F138=0,0,1)+IF(F157=0,0,1)+IF(F176=0,0,1)+IF(F195=0,0,1))</f>
        <v>539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34.675000000000004</v>
      </c>
      <c r="H196" s="34">
        <f t="shared" si="94"/>
        <v>20.092000000000002</v>
      </c>
      <c r="I196" s="34">
        <f t="shared" si="94"/>
        <v>82.006</v>
      </c>
      <c r="J196" s="34">
        <f t="shared" si="94"/>
        <v>566.91800000000001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70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dcterms:created xsi:type="dcterms:W3CDTF">2022-05-16T14:23:56Z</dcterms:created>
  <dcterms:modified xsi:type="dcterms:W3CDTF">2025-10-21T09:04:21Z</dcterms:modified>
</cp:coreProperties>
</file>